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附件1" sheetId="1" r:id="rId1"/>
    <sheet name="附件2" sheetId="2" r:id="rId2"/>
  </sheets>
  <definedNames>
    <definedName name="_xlnm.Print_Titles" localSheetId="1">'附件2'!$2:$6</definedName>
  </definedNames>
  <calcPr fullCalcOnLoad="1"/>
</workbook>
</file>

<file path=xl/sharedStrings.xml><?xml version="1.0" encoding="utf-8"?>
<sst xmlns="http://schemas.openxmlformats.org/spreadsheetml/2006/main" count="85" uniqueCount="48">
  <si>
    <t>附件1</t>
  </si>
  <si>
    <t>略阳县农业农村局
2021年度耕地污染治理项目补助资金情况表</t>
  </si>
  <si>
    <t>单位：亩、元</t>
  </si>
  <si>
    <t>镇（办）</t>
  </si>
  <si>
    <t>村名</t>
  </si>
  <si>
    <t>补助面积</t>
  </si>
  <si>
    <t>补助金额</t>
  </si>
  <si>
    <t>合计</t>
  </si>
  <si>
    <t>兴州街道办</t>
  </si>
  <si>
    <t>小计</t>
  </si>
  <si>
    <t>吴家营村</t>
  </si>
  <si>
    <t>大坝村</t>
  </si>
  <si>
    <t>七里店村</t>
  </si>
  <si>
    <t>接官亭镇</t>
  </si>
  <si>
    <t>何家岩社区</t>
  </si>
  <si>
    <t>煎茶岭村</t>
  </si>
  <si>
    <t>横现河街道办</t>
  </si>
  <si>
    <t>老虎坪村</t>
  </si>
  <si>
    <t>横现河村</t>
  </si>
  <si>
    <t>黑 河 镇</t>
  </si>
  <si>
    <t>木家河村</t>
  </si>
  <si>
    <t>上营村</t>
  </si>
  <si>
    <t>高家坎村</t>
  </si>
  <si>
    <t>硖口驿镇</t>
  </si>
  <si>
    <t>五间桥村</t>
  </si>
  <si>
    <t>陈家坝村</t>
  </si>
  <si>
    <t>渔洞坝村</t>
  </si>
  <si>
    <t>硖口驿社区</t>
  </si>
  <si>
    <t>硖口驿村</t>
  </si>
  <si>
    <t>郭  镇</t>
  </si>
  <si>
    <t>郭镇街村</t>
  </si>
  <si>
    <t>金家河镇</t>
  </si>
  <si>
    <t>天台村</t>
  </si>
  <si>
    <t>附件2</t>
  </si>
  <si>
    <t>略阳县农业农村局2021年度耕地污染治理项目补助资金明细表</t>
  </si>
  <si>
    <t>单位:亩、元</t>
  </si>
  <si>
    <t>序号</t>
  </si>
  <si>
    <t>补助项目</t>
  </si>
  <si>
    <t>粮油类
（大豆/玉米/小麦/油菜等）</t>
  </si>
  <si>
    <t>蔬菜类</t>
  </si>
  <si>
    <t>经济类</t>
  </si>
  <si>
    <t>自然退耕地</t>
  </si>
  <si>
    <t>面积</t>
  </si>
  <si>
    <t>生活补助</t>
  </si>
  <si>
    <t>农产品回收</t>
  </si>
  <si>
    <t>三年管护费</t>
  </si>
  <si>
    <t>一次性补贴</t>
  </si>
  <si>
    <t>上营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</si>
</sst>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1" fillId="0" borderId="0" xfId="0" applyFont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9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zoomScaleSheetLayoutView="100" workbookViewId="0" topLeftCell="A10">
      <selection activeCell="C22" sqref="C22"/>
    </sheetView>
  </sheetViews>
  <sheetFormatPr defaultColWidth="9.00390625" defaultRowHeight="15"/>
  <cols>
    <col min="1" max="1" width="18.28125" style="0" customWidth="1"/>
    <col min="2" max="2" width="23.421875" style="0" customWidth="1"/>
    <col min="3" max="4" width="22.57421875" style="0" customWidth="1"/>
  </cols>
  <sheetData>
    <row r="1" ht="22.5" customHeight="1">
      <c r="A1" t="s">
        <v>0</v>
      </c>
    </row>
    <row r="2" spans="1:4" ht="52.5" customHeight="1">
      <c r="A2" s="20" t="s">
        <v>1</v>
      </c>
      <c r="B2" s="2"/>
      <c r="C2" s="2"/>
      <c r="D2" s="2"/>
    </row>
    <row r="3" ht="13.5">
      <c r="D3" s="21" t="s">
        <v>2</v>
      </c>
    </row>
    <row r="5" spans="1:4" ht="24" customHeight="1">
      <c r="A5" s="22" t="s">
        <v>3</v>
      </c>
      <c r="B5" s="23" t="s">
        <v>4</v>
      </c>
      <c r="C5" s="23" t="s">
        <v>5</v>
      </c>
      <c r="D5" s="22" t="s">
        <v>6</v>
      </c>
    </row>
    <row r="6" spans="1:4" ht="21.75" customHeight="1">
      <c r="A6" s="4" t="s">
        <v>7</v>
      </c>
      <c r="B6" s="4"/>
      <c r="C6" s="4">
        <f>C7+C11+C14+C17+C21+C27+C29</f>
        <v>631.54</v>
      </c>
      <c r="D6" s="4">
        <f>D7+D11+D14+D17+D21+D27+D29</f>
        <v>1269787.3199999998</v>
      </c>
    </row>
    <row r="7" spans="1:4" ht="21.75" customHeight="1">
      <c r="A7" s="10" t="s">
        <v>8</v>
      </c>
      <c r="B7" s="8" t="s">
        <v>9</v>
      </c>
      <c r="C7" s="4">
        <f>SUM(C8:C10)</f>
        <v>117.55000000000001</v>
      </c>
      <c r="D7" s="4">
        <f>SUM(D8:D10)</f>
        <v>249081.82</v>
      </c>
    </row>
    <row r="8" spans="1:4" ht="21.75" customHeight="1">
      <c r="A8" s="10"/>
      <c r="B8" s="11" t="s">
        <v>10</v>
      </c>
      <c r="C8" s="10">
        <v>49.98</v>
      </c>
      <c r="D8" s="10">
        <v>105737.43</v>
      </c>
    </row>
    <row r="9" spans="1:4" ht="21.75" customHeight="1">
      <c r="A9" s="10"/>
      <c r="B9" s="11" t="s">
        <v>11</v>
      </c>
      <c r="C9" s="10">
        <v>43.2</v>
      </c>
      <c r="D9" s="10">
        <v>79290</v>
      </c>
    </row>
    <row r="10" spans="1:4" ht="21.75" customHeight="1">
      <c r="A10" s="10"/>
      <c r="B10" s="11" t="s">
        <v>12</v>
      </c>
      <c r="C10" s="10">
        <v>24.369999999999997</v>
      </c>
      <c r="D10" s="10">
        <v>64054.39</v>
      </c>
    </row>
    <row r="11" spans="1:4" ht="21.75" customHeight="1">
      <c r="A11" s="10" t="s">
        <v>13</v>
      </c>
      <c r="B11" s="8" t="s">
        <v>9</v>
      </c>
      <c r="C11" s="4">
        <f>SUM(C12:C13)</f>
        <v>16.58</v>
      </c>
      <c r="D11" s="4">
        <f>SUM(D12:D13)</f>
        <v>31116.05</v>
      </c>
    </row>
    <row r="12" spans="1:4" ht="21.75" customHeight="1">
      <c r="A12" s="10"/>
      <c r="B12" s="11" t="s">
        <v>14</v>
      </c>
      <c r="C12" s="10">
        <v>8.25</v>
      </c>
      <c r="D12" s="10">
        <v>16663.5</v>
      </c>
    </row>
    <row r="13" spans="1:4" ht="21.75" customHeight="1">
      <c r="A13" s="10"/>
      <c r="B13" s="11" t="s">
        <v>15</v>
      </c>
      <c r="C13" s="10">
        <v>8.33</v>
      </c>
      <c r="D13" s="10">
        <v>14452.55</v>
      </c>
    </row>
    <row r="14" spans="1:4" ht="21.75" customHeight="1">
      <c r="A14" s="10" t="s">
        <v>16</v>
      </c>
      <c r="B14" s="4" t="s">
        <v>9</v>
      </c>
      <c r="C14" s="4">
        <f>SUM(C15:C16)</f>
        <v>68.33</v>
      </c>
      <c r="D14" s="4">
        <f>SUM(D15:D16)</f>
        <v>143217.39</v>
      </c>
    </row>
    <row r="15" spans="1:4" ht="21.75" customHeight="1">
      <c r="A15" s="10"/>
      <c r="B15" s="11" t="s">
        <v>17</v>
      </c>
      <c r="C15" s="10">
        <v>20.78</v>
      </c>
      <c r="D15" s="10">
        <v>51077.240000000005</v>
      </c>
    </row>
    <row r="16" spans="1:4" ht="21.75" customHeight="1">
      <c r="A16" s="10"/>
      <c r="B16" s="11" t="s">
        <v>18</v>
      </c>
      <c r="C16" s="10">
        <v>47.55</v>
      </c>
      <c r="D16" s="10">
        <v>92140.15</v>
      </c>
    </row>
    <row r="17" spans="1:4" ht="21.75" customHeight="1">
      <c r="A17" s="10" t="s">
        <v>19</v>
      </c>
      <c r="B17" s="8" t="s">
        <v>9</v>
      </c>
      <c r="C17" s="4">
        <f>SUM(C18:C20)</f>
        <v>217.48</v>
      </c>
      <c r="D17" s="4">
        <f>SUM(D18:D20)</f>
        <v>427572.62</v>
      </c>
    </row>
    <row r="18" spans="1:4" ht="21.75" customHeight="1">
      <c r="A18" s="10"/>
      <c r="B18" s="11" t="s">
        <v>20</v>
      </c>
      <c r="C18" s="10">
        <v>117.9</v>
      </c>
      <c r="D18" s="10">
        <v>252371.08</v>
      </c>
    </row>
    <row r="19" spans="1:4" ht="21.75" customHeight="1">
      <c r="A19" s="10"/>
      <c r="B19" s="11" t="s">
        <v>21</v>
      </c>
      <c r="C19" s="10">
        <v>62.71</v>
      </c>
      <c r="D19" s="10">
        <v>84575.08000000002</v>
      </c>
    </row>
    <row r="20" spans="1:4" ht="21.75" customHeight="1">
      <c r="A20" s="10"/>
      <c r="B20" s="11" t="s">
        <v>22</v>
      </c>
      <c r="C20" s="10">
        <v>36.87</v>
      </c>
      <c r="D20" s="10">
        <v>90626.46</v>
      </c>
    </row>
    <row r="21" spans="1:4" ht="21.75" customHeight="1">
      <c r="A21" s="10" t="s">
        <v>23</v>
      </c>
      <c r="B21" s="8" t="s">
        <v>9</v>
      </c>
      <c r="C21" s="4">
        <f>SUM(C22:C26)</f>
        <v>156.13</v>
      </c>
      <c r="D21" s="4">
        <f>SUM(D22:D26)</f>
        <v>319067.25</v>
      </c>
    </row>
    <row r="22" spans="1:4" ht="21.75" customHeight="1">
      <c r="A22" s="10"/>
      <c r="B22" s="11" t="s">
        <v>24</v>
      </c>
      <c r="C22" s="10">
        <v>69.63000000000001</v>
      </c>
      <c r="D22" s="10">
        <v>159534.80000000002</v>
      </c>
    </row>
    <row r="23" spans="1:4" ht="21.75" customHeight="1">
      <c r="A23" s="10"/>
      <c r="B23" s="11" t="s">
        <v>25</v>
      </c>
      <c r="C23" s="10">
        <v>53.33</v>
      </c>
      <c r="D23" s="10">
        <v>102483.24</v>
      </c>
    </row>
    <row r="24" spans="1:4" ht="21.75" customHeight="1">
      <c r="A24" s="10"/>
      <c r="B24" s="11" t="s">
        <v>26</v>
      </c>
      <c r="C24" s="10">
        <v>7.45</v>
      </c>
      <c r="D24" s="10">
        <v>18312.100000000002</v>
      </c>
    </row>
    <row r="25" spans="1:4" ht="21.75" customHeight="1">
      <c r="A25" s="10"/>
      <c r="B25" s="11" t="s">
        <v>27</v>
      </c>
      <c r="C25" s="10">
        <v>22.81</v>
      </c>
      <c r="D25" s="10">
        <v>37177.35</v>
      </c>
    </row>
    <row r="26" spans="1:4" ht="21.75" customHeight="1">
      <c r="A26" s="10"/>
      <c r="B26" s="11" t="s">
        <v>28</v>
      </c>
      <c r="C26" s="10">
        <v>2.91</v>
      </c>
      <c r="D26" s="10">
        <v>1559.76</v>
      </c>
    </row>
    <row r="27" spans="1:4" ht="21.75" customHeight="1">
      <c r="A27" s="10" t="s">
        <v>29</v>
      </c>
      <c r="B27" s="4" t="s">
        <v>9</v>
      </c>
      <c r="C27" s="8">
        <v>45.33</v>
      </c>
      <c r="D27" s="4">
        <v>90316.47</v>
      </c>
    </row>
    <row r="28" spans="1:4" ht="21.75" customHeight="1">
      <c r="A28" s="10"/>
      <c r="B28" s="11" t="s">
        <v>30</v>
      </c>
      <c r="C28" s="11">
        <v>45.33</v>
      </c>
      <c r="D28" s="10">
        <v>90316.47</v>
      </c>
    </row>
    <row r="29" spans="1:4" ht="21.75" customHeight="1">
      <c r="A29" s="10" t="s">
        <v>31</v>
      </c>
      <c r="B29" s="8" t="s">
        <v>9</v>
      </c>
      <c r="C29" s="4">
        <v>10.14</v>
      </c>
      <c r="D29" s="4">
        <v>9415.72</v>
      </c>
    </row>
    <row r="30" spans="1:4" ht="21.75" customHeight="1">
      <c r="A30" s="10"/>
      <c r="B30" s="11" t="s">
        <v>32</v>
      </c>
      <c r="C30" s="10">
        <v>10.14</v>
      </c>
      <c r="D30" s="10">
        <v>9415.72</v>
      </c>
    </row>
  </sheetData>
  <sheetProtection/>
  <mergeCells count="10">
    <mergeCell ref="A2:D2"/>
    <mergeCell ref="A6:B6"/>
    <mergeCell ref="A7:A10"/>
    <mergeCell ref="A11:A13"/>
    <mergeCell ref="A14:A16"/>
    <mergeCell ref="A17:A20"/>
    <mergeCell ref="A21:A26"/>
    <mergeCell ref="A27:A28"/>
    <mergeCell ref="A29:A30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SheetLayoutView="100" workbookViewId="0" topLeftCell="A1">
      <selection activeCell="I34" sqref="I34"/>
    </sheetView>
  </sheetViews>
  <sheetFormatPr defaultColWidth="9.00390625" defaultRowHeight="15"/>
  <cols>
    <col min="1" max="1" width="4.28125" style="0" customWidth="1"/>
    <col min="2" max="2" width="12.7109375" style="0" customWidth="1"/>
    <col min="3" max="3" width="11.140625" style="0" customWidth="1"/>
    <col min="4" max="4" width="7.57421875" style="0" customWidth="1"/>
    <col min="5" max="6" width="12.140625" style="0" customWidth="1"/>
    <col min="7" max="7" width="7.57421875" style="0" customWidth="1"/>
    <col min="8" max="9" width="12.140625" style="0" customWidth="1"/>
    <col min="10" max="10" width="7.57421875" style="0" customWidth="1"/>
    <col min="11" max="11" width="12.140625" style="0" customWidth="1"/>
    <col min="12" max="12" width="7.57421875" style="0" customWidth="1"/>
    <col min="13" max="13" width="12.140625" style="0" customWidth="1"/>
    <col min="14" max="14" width="18.421875" style="0" customWidth="1"/>
  </cols>
  <sheetData>
    <row r="1" spans="1:3" ht="15" customHeight="1">
      <c r="A1" s="1" t="s">
        <v>33</v>
      </c>
      <c r="B1" s="1"/>
      <c r="C1" s="1"/>
    </row>
    <row r="2" spans="1:13" ht="27.75" customHeight="1">
      <c r="A2" s="2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7:13" ht="21" customHeight="1">
      <c r="G3" s="3"/>
      <c r="H3" s="3"/>
      <c r="I3" s="18"/>
      <c r="L3" s="19" t="s">
        <v>35</v>
      </c>
      <c r="M3" s="19"/>
    </row>
    <row r="4" spans="1:13" ht="19.5" customHeight="1">
      <c r="A4" s="4" t="s">
        <v>36</v>
      </c>
      <c r="B4" s="4" t="s">
        <v>3</v>
      </c>
      <c r="C4" s="4" t="s">
        <v>4</v>
      </c>
      <c r="D4" s="5" t="s">
        <v>37</v>
      </c>
      <c r="E4" s="6"/>
      <c r="F4" s="6"/>
      <c r="G4" s="6"/>
      <c r="H4" s="6"/>
      <c r="I4" s="6"/>
      <c r="J4" s="6"/>
      <c r="K4" s="6"/>
      <c r="L4" s="6"/>
      <c r="M4" s="6"/>
    </row>
    <row r="5" spans="1:13" ht="30" customHeight="1">
      <c r="A5" s="4"/>
      <c r="B5" s="4"/>
      <c r="C5" s="4"/>
      <c r="D5" s="7" t="s">
        <v>38</v>
      </c>
      <c r="E5" s="8"/>
      <c r="F5" s="8"/>
      <c r="G5" s="8" t="s">
        <v>39</v>
      </c>
      <c r="H5" s="8"/>
      <c r="I5" s="8"/>
      <c r="J5" s="8" t="s">
        <v>40</v>
      </c>
      <c r="K5" s="8"/>
      <c r="L5" s="8" t="s">
        <v>41</v>
      </c>
      <c r="M5" s="8"/>
    </row>
    <row r="6" spans="1:13" ht="18.75" customHeight="1">
      <c r="A6" s="4"/>
      <c r="B6" s="4"/>
      <c r="C6" s="4"/>
      <c r="D6" s="7" t="s">
        <v>42</v>
      </c>
      <c r="E6" s="7" t="s">
        <v>43</v>
      </c>
      <c r="F6" s="7" t="s">
        <v>44</v>
      </c>
      <c r="G6" s="7" t="s">
        <v>42</v>
      </c>
      <c r="H6" s="7" t="s">
        <v>43</v>
      </c>
      <c r="I6" s="7" t="s">
        <v>44</v>
      </c>
      <c r="J6" s="7" t="s">
        <v>42</v>
      </c>
      <c r="K6" s="7" t="s">
        <v>45</v>
      </c>
      <c r="L6" s="7" t="s">
        <v>42</v>
      </c>
      <c r="M6" s="7" t="s">
        <v>46</v>
      </c>
    </row>
    <row r="7" spans="1:13" ht="18.75" customHeight="1">
      <c r="A7" s="9">
        <v>1</v>
      </c>
      <c r="B7" s="10" t="s">
        <v>29</v>
      </c>
      <c r="C7" s="11" t="s">
        <v>30</v>
      </c>
      <c r="D7" s="12">
        <v>14.04</v>
      </c>
      <c r="E7" s="12">
        <f aca="true" t="shared" si="0" ref="E7:E23">D7*1012</f>
        <v>14208.48</v>
      </c>
      <c r="F7" s="12">
        <v>20301.84</v>
      </c>
      <c r="G7" s="12">
        <v>1.5</v>
      </c>
      <c r="H7" s="12">
        <f aca="true" t="shared" si="1" ref="H7:H23">G7*1012</f>
        <v>1518</v>
      </c>
      <c r="I7" s="12">
        <f aca="true" t="shared" si="2" ref="I7:I23">G7*1735</f>
        <v>2602.5</v>
      </c>
      <c r="J7" s="12">
        <v>0</v>
      </c>
      <c r="K7" s="12">
        <v>0</v>
      </c>
      <c r="L7" s="12">
        <v>29.79</v>
      </c>
      <c r="M7" s="12">
        <f aca="true" t="shared" si="3" ref="M7:M23">L7*1735</f>
        <v>51685.65</v>
      </c>
    </row>
    <row r="8" spans="1:13" ht="18.75" customHeight="1">
      <c r="A8" s="9">
        <v>2</v>
      </c>
      <c r="B8" s="11" t="s">
        <v>31</v>
      </c>
      <c r="C8" s="11" t="s">
        <v>32</v>
      </c>
      <c r="D8" s="12">
        <v>0</v>
      </c>
      <c r="E8" s="12">
        <f t="shared" si="0"/>
        <v>0</v>
      </c>
      <c r="F8" s="12">
        <v>0</v>
      </c>
      <c r="G8" s="12">
        <v>0</v>
      </c>
      <c r="H8" s="12">
        <f t="shared" si="1"/>
        <v>0</v>
      </c>
      <c r="I8" s="12">
        <f t="shared" si="2"/>
        <v>0</v>
      </c>
      <c r="J8" s="12">
        <v>6.82</v>
      </c>
      <c r="K8" s="12">
        <v>3655.52</v>
      </c>
      <c r="L8" s="12">
        <v>3.32</v>
      </c>
      <c r="M8" s="12">
        <f t="shared" si="3"/>
        <v>5760.2</v>
      </c>
    </row>
    <row r="9" spans="1:13" ht="18.75" customHeight="1">
      <c r="A9" s="9">
        <v>3</v>
      </c>
      <c r="B9" s="10" t="s">
        <v>8</v>
      </c>
      <c r="C9" s="11" t="s">
        <v>10</v>
      </c>
      <c r="D9" s="12">
        <v>26.31</v>
      </c>
      <c r="E9" s="12">
        <f t="shared" si="0"/>
        <v>26625.719999999998</v>
      </c>
      <c r="F9" s="12">
        <v>38044.26</v>
      </c>
      <c r="G9" s="12">
        <v>0</v>
      </c>
      <c r="H9" s="12">
        <f t="shared" si="1"/>
        <v>0</v>
      </c>
      <c r="I9" s="12">
        <f t="shared" si="2"/>
        <v>0</v>
      </c>
      <c r="J9" s="12">
        <v>0</v>
      </c>
      <c r="K9" s="12">
        <v>0</v>
      </c>
      <c r="L9" s="12">
        <v>23.67</v>
      </c>
      <c r="M9" s="12">
        <f t="shared" si="3"/>
        <v>41067.450000000004</v>
      </c>
    </row>
    <row r="10" spans="1:13" ht="18.75" customHeight="1">
      <c r="A10" s="9">
        <v>4</v>
      </c>
      <c r="B10" s="13"/>
      <c r="C10" s="11" t="s">
        <v>11</v>
      </c>
      <c r="D10" s="12">
        <v>6</v>
      </c>
      <c r="E10" s="12">
        <f t="shared" si="0"/>
        <v>6072</v>
      </c>
      <c r="F10" s="12">
        <v>8676</v>
      </c>
      <c r="G10" s="12">
        <v>0</v>
      </c>
      <c r="H10" s="12">
        <f t="shared" si="1"/>
        <v>0</v>
      </c>
      <c r="I10" s="12">
        <f t="shared" si="2"/>
        <v>0</v>
      </c>
      <c r="J10" s="12">
        <v>0</v>
      </c>
      <c r="K10" s="12">
        <v>0</v>
      </c>
      <c r="L10" s="12">
        <v>37.2</v>
      </c>
      <c r="M10" s="12">
        <f t="shared" si="3"/>
        <v>64542.00000000001</v>
      </c>
    </row>
    <row r="11" spans="1:13" ht="18.75" customHeight="1">
      <c r="A11" s="9">
        <v>5</v>
      </c>
      <c r="B11" s="13"/>
      <c r="C11" s="11" t="s">
        <v>12</v>
      </c>
      <c r="D11" s="12">
        <v>10</v>
      </c>
      <c r="E11" s="12">
        <f t="shared" si="0"/>
        <v>10120</v>
      </c>
      <c r="F11" s="12">
        <v>14460</v>
      </c>
      <c r="G11" s="12">
        <v>14.37</v>
      </c>
      <c r="H11" s="12">
        <f t="shared" si="1"/>
        <v>14542.439999999999</v>
      </c>
      <c r="I11" s="12">
        <f t="shared" si="2"/>
        <v>24931.949999999997</v>
      </c>
      <c r="J11" s="12">
        <v>0</v>
      </c>
      <c r="K11" s="12">
        <v>0</v>
      </c>
      <c r="L11" s="12">
        <v>0</v>
      </c>
      <c r="M11" s="12">
        <f t="shared" si="3"/>
        <v>0</v>
      </c>
    </row>
    <row r="12" spans="1:13" ht="18.75" customHeight="1">
      <c r="A12" s="9">
        <v>6</v>
      </c>
      <c r="B12" s="10" t="s">
        <v>13</v>
      </c>
      <c r="C12" s="11" t="s">
        <v>14</v>
      </c>
      <c r="D12" s="12">
        <v>3.25</v>
      </c>
      <c r="E12" s="12">
        <f t="shared" si="0"/>
        <v>3289</v>
      </c>
      <c r="F12" s="12">
        <v>4699.5</v>
      </c>
      <c r="G12" s="12">
        <v>0</v>
      </c>
      <c r="H12" s="12">
        <f t="shared" si="1"/>
        <v>0</v>
      </c>
      <c r="I12" s="12">
        <f t="shared" si="2"/>
        <v>0</v>
      </c>
      <c r="J12" s="12">
        <v>0</v>
      </c>
      <c r="K12" s="12">
        <v>0</v>
      </c>
      <c r="L12" s="12">
        <v>5</v>
      </c>
      <c r="M12" s="12">
        <f t="shared" si="3"/>
        <v>8675</v>
      </c>
    </row>
    <row r="13" spans="1:13" ht="18.75" customHeight="1">
      <c r="A13" s="9">
        <v>7</v>
      </c>
      <c r="B13" s="13"/>
      <c r="C13" s="11" t="s">
        <v>15</v>
      </c>
      <c r="D13" s="12">
        <v>0</v>
      </c>
      <c r="E13" s="12">
        <f t="shared" si="0"/>
        <v>0</v>
      </c>
      <c r="F13" s="12">
        <v>0</v>
      </c>
      <c r="G13" s="12">
        <v>0</v>
      </c>
      <c r="H13" s="12">
        <f t="shared" si="1"/>
        <v>0</v>
      </c>
      <c r="I13" s="12">
        <f t="shared" si="2"/>
        <v>0</v>
      </c>
      <c r="J13" s="12">
        <v>0</v>
      </c>
      <c r="K13" s="12">
        <v>0</v>
      </c>
      <c r="L13" s="12">
        <v>8.33</v>
      </c>
      <c r="M13" s="12">
        <f t="shared" si="3"/>
        <v>14452.55</v>
      </c>
    </row>
    <row r="14" spans="1:13" ht="18.75" customHeight="1">
      <c r="A14" s="9">
        <v>9</v>
      </c>
      <c r="B14" s="10" t="s">
        <v>16</v>
      </c>
      <c r="C14" s="11" t="s">
        <v>17</v>
      </c>
      <c r="D14" s="12">
        <v>20.78</v>
      </c>
      <c r="E14" s="12">
        <f t="shared" si="0"/>
        <v>21029.36</v>
      </c>
      <c r="F14" s="12">
        <v>30047.88</v>
      </c>
      <c r="G14" s="12">
        <v>0</v>
      </c>
      <c r="H14" s="12">
        <f t="shared" si="1"/>
        <v>0</v>
      </c>
      <c r="I14" s="12">
        <f t="shared" si="2"/>
        <v>0</v>
      </c>
      <c r="J14" s="12">
        <v>0</v>
      </c>
      <c r="K14" s="12">
        <v>0</v>
      </c>
      <c r="L14" s="12">
        <v>0</v>
      </c>
      <c r="M14" s="12">
        <f t="shared" si="3"/>
        <v>0</v>
      </c>
    </row>
    <row r="15" spans="1:13" ht="18.75" customHeight="1">
      <c r="A15" s="9">
        <v>10</v>
      </c>
      <c r="B15" s="13"/>
      <c r="C15" s="11" t="s">
        <v>18</v>
      </c>
      <c r="D15" s="12">
        <v>10.1</v>
      </c>
      <c r="E15" s="12">
        <f t="shared" si="0"/>
        <v>10221.199999999999</v>
      </c>
      <c r="F15" s="12">
        <v>14604.6</v>
      </c>
      <c r="G15" s="12">
        <v>7.05</v>
      </c>
      <c r="H15" s="12">
        <f t="shared" si="1"/>
        <v>7134.599999999999</v>
      </c>
      <c r="I15" s="12">
        <f t="shared" si="2"/>
        <v>12231.75</v>
      </c>
      <c r="J15" s="12">
        <v>4</v>
      </c>
      <c r="K15" s="12">
        <v>2144</v>
      </c>
      <c r="L15" s="12">
        <v>26.4</v>
      </c>
      <c r="M15" s="12">
        <f t="shared" si="3"/>
        <v>45804</v>
      </c>
    </row>
    <row r="16" spans="1:13" ht="18.75" customHeight="1">
      <c r="A16" s="9">
        <v>11</v>
      </c>
      <c r="B16" s="10" t="s">
        <v>19</v>
      </c>
      <c r="C16" s="11" t="s">
        <v>20</v>
      </c>
      <c r="D16" s="12">
        <v>93.39</v>
      </c>
      <c r="E16" s="12">
        <f t="shared" si="0"/>
        <v>94510.68000000001</v>
      </c>
      <c r="F16" s="12">
        <v>135041.94</v>
      </c>
      <c r="G16" s="12">
        <v>1.96</v>
      </c>
      <c r="H16" s="12">
        <f t="shared" si="1"/>
        <v>1983.52</v>
      </c>
      <c r="I16" s="12">
        <f t="shared" si="2"/>
        <v>3400.6</v>
      </c>
      <c r="J16" s="12">
        <v>18.09</v>
      </c>
      <c r="K16" s="12">
        <v>9696.24</v>
      </c>
      <c r="L16" s="12">
        <v>4.46</v>
      </c>
      <c r="M16" s="12">
        <f t="shared" si="3"/>
        <v>7738.1</v>
      </c>
    </row>
    <row r="17" spans="1:13" ht="18.75" customHeight="1">
      <c r="A17" s="9">
        <v>12</v>
      </c>
      <c r="B17" s="13"/>
      <c r="C17" s="11" t="s">
        <v>47</v>
      </c>
      <c r="D17" s="12">
        <v>22.71</v>
      </c>
      <c r="E17" s="12">
        <f t="shared" si="0"/>
        <v>22982.52</v>
      </c>
      <c r="F17" s="12">
        <v>32838.66</v>
      </c>
      <c r="G17" s="12">
        <v>0</v>
      </c>
      <c r="H17" s="12">
        <f t="shared" si="1"/>
        <v>0</v>
      </c>
      <c r="I17" s="12">
        <f t="shared" si="2"/>
        <v>0</v>
      </c>
      <c r="J17" s="12">
        <v>33.9</v>
      </c>
      <c r="K17" s="12">
        <v>18170.4</v>
      </c>
      <c r="L17" s="12">
        <v>6.1</v>
      </c>
      <c r="M17" s="12">
        <f t="shared" si="3"/>
        <v>10583.5</v>
      </c>
    </row>
    <row r="18" spans="1:13" ht="18.75" customHeight="1">
      <c r="A18" s="9">
        <v>13</v>
      </c>
      <c r="B18" s="13"/>
      <c r="C18" s="11" t="s">
        <v>22</v>
      </c>
      <c r="D18" s="12">
        <v>36.87</v>
      </c>
      <c r="E18" s="12">
        <f t="shared" si="0"/>
        <v>37312.439999999995</v>
      </c>
      <c r="F18" s="12">
        <v>53314.02</v>
      </c>
      <c r="G18" s="12">
        <v>0</v>
      </c>
      <c r="H18" s="12">
        <f t="shared" si="1"/>
        <v>0</v>
      </c>
      <c r="I18" s="12">
        <f t="shared" si="2"/>
        <v>0</v>
      </c>
      <c r="J18" s="12">
        <v>0</v>
      </c>
      <c r="K18" s="12">
        <v>0</v>
      </c>
      <c r="L18" s="12">
        <v>0</v>
      </c>
      <c r="M18" s="12">
        <f t="shared" si="3"/>
        <v>0</v>
      </c>
    </row>
    <row r="19" spans="1:13" ht="18.75" customHeight="1">
      <c r="A19" s="9">
        <v>15</v>
      </c>
      <c r="B19" s="10" t="s">
        <v>23</v>
      </c>
      <c r="C19" s="11" t="s">
        <v>24</v>
      </c>
      <c r="D19" s="12">
        <v>52.86</v>
      </c>
      <c r="E19" s="12">
        <f t="shared" si="0"/>
        <v>53494.32</v>
      </c>
      <c r="F19" s="12">
        <v>76435.56</v>
      </c>
      <c r="G19" s="12">
        <v>2.6</v>
      </c>
      <c r="H19" s="12">
        <f t="shared" si="1"/>
        <v>2631.2000000000003</v>
      </c>
      <c r="I19" s="12">
        <f t="shared" si="2"/>
        <v>4511</v>
      </c>
      <c r="J19" s="12">
        <v>1.77</v>
      </c>
      <c r="K19" s="12">
        <v>948.72</v>
      </c>
      <c r="L19" s="12">
        <v>12.4</v>
      </c>
      <c r="M19" s="12">
        <f t="shared" si="3"/>
        <v>21514</v>
      </c>
    </row>
    <row r="20" spans="1:13" ht="18.75" customHeight="1">
      <c r="A20" s="9">
        <v>16</v>
      </c>
      <c r="B20" s="13"/>
      <c r="C20" s="11" t="s">
        <v>25</v>
      </c>
      <c r="D20" s="12">
        <v>13.63</v>
      </c>
      <c r="E20" s="12">
        <f t="shared" si="0"/>
        <v>13793.560000000001</v>
      </c>
      <c r="F20" s="12">
        <v>19708.98</v>
      </c>
      <c r="G20" s="12">
        <v>0.1</v>
      </c>
      <c r="H20" s="12">
        <f t="shared" si="1"/>
        <v>101.2</v>
      </c>
      <c r="I20" s="12">
        <f t="shared" si="2"/>
        <v>173.5</v>
      </c>
      <c r="J20" s="12">
        <v>0</v>
      </c>
      <c r="K20" s="12">
        <v>0</v>
      </c>
      <c r="L20" s="12">
        <v>39.6</v>
      </c>
      <c r="M20" s="12">
        <f t="shared" si="3"/>
        <v>68706</v>
      </c>
    </row>
    <row r="21" spans="1:13" ht="18.75" customHeight="1">
      <c r="A21" s="9">
        <v>17</v>
      </c>
      <c r="B21" s="13"/>
      <c r="C21" s="11" t="s">
        <v>26</v>
      </c>
      <c r="D21" s="12">
        <v>7.45</v>
      </c>
      <c r="E21" s="12">
        <f t="shared" si="0"/>
        <v>7539.400000000001</v>
      </c>
      <c r="F21" s="12">
        <v>10772.7</v>
      </c>
      <c r="G21" s="12">
        <v>0</v>
      </c>
      <c r="H21" s="12">
        <f t="shared" si="1"/>
        <v>0</v>
      </c>
      <c r="I21" s="12">
        <f t="shared" si="2"/>
        <v>0</v>
      </c>
      <c r="J21" s="12">
        <v>0</v>
      </c>
      <c r="K21" s="12">
        <v>0</v>
      </c>
      <c r="L21" s="12">
        <v>0</v>
      </c>
      <c r="M21" s="12">
        <f t="shared" si="3"/>
        <v>0</v>
      </c>
    </row>
    <row r="22" spans="1:13" ht="18.75" customHeight="1">
      <c r="A22" s="9">
        <v>18</v>
      </c>
      <c r="B22" s="13"/>
      <c r="C22" s="11" t="s">
        <v>27</v>
      </c>
      <c r="D22" s="12">
        <v>0</v>
      </c>
      <c r="E22" s="12">
        <f t="shared" si="0"/>
        <v>0</v>
      </c>
      <c r="F22" s="12">
        <v>0</v>
      </c>
      <c r="G22" s="12">
        <v>0</v>
      </c>
      <c r="H22" s="12">
        <f t="shared" si="1"/>
        <v>0</v>
      </c>
      <c r="I22" s="12">
        <f t="shared" si="2"/>
        <v>0</v>
      </c>
      <c r="J22" s="12">
        <v>2</v>
      </c>
      <c r="K22" s="12">
        <v>1072</v>
      </c>
      <c r="L22" s="12">
        <v>20.81</v>
      </c>
      <c r="M22" s="12">
        <f t="shared" si="3"/>
        <v>36105.35</v>
      </c>
    </row>
    <row r="23" spans="1:13" ht="18.75" customHeight="1">
      <c r="A23" s="9">
        <v>19</v>
      </c>
      <c r="B23" s="13"/>
      <c r="C23" s="11" t="s">
        <v>28</v>
      </c>
      <c r="D23" s="12">
        <v>0</v>
      </c>
      <c r="E23" s="12">
        <f t="shared" si="0"/>
        <v>0</v>
      </c>
      <c r="F23" s="12">
        <v>0</v>
      </c>
      <c r="G23" s="12">
        <v>0</v>
      </c>
      <c r="H23" s="12">
        <f t="shared" si="1"/>
        <v>0</v>
      </c>
      <c r="I23" s="12">
        <f t="shared" si="2"/>
        <v>0</v>
      </c>
      <c r="J23" s="12">
        <v>2.91</v>
      </c>
      <c r="K23" s="12">
        <v>1559.76</v>
      </c>
      <c r="L23" s="12">
        <v>0</v>
      </c>
      <c r="M23" s="12">
        <f t="shared" si="3"/>
        <v>0</v>
      </c>
    </row>
    <row r="24" spans="1:13" ht="18.75" customHeight="1">
      <c r="A24" s="14" t="s">
        <v>7</v>
      </c>
      <c r="B24" s="15"/>
      <c r="C24" s="16"/>
      <c r="D24" s="17">
        <f aca="true" t="shared" si="4" ref="D24:M24">SUM(D7:D23)</f>
        <v>317.39</v>
      </c>
      <c r="E24" s="17">
        <f t="shared" si="4"/>
        <v>321198.68</v>
      </c>
      <c r="F24" s="17">
        <f t="shared" si="4"/>
        <v>458945.94000000006</v>
      </c>
      <c r="G24" s="17">
        <f t="shared" si="4"/>
        <v>27.580000000000002</v>
      </c>
      <c r="H24" s="17">
        <f t="shared" si="4"/>
        <v>27910.96</v>
      </c>
      <c r="I24" s="17">
        <f t="shared" si="4"/>
        <v>47851.299999999996</v>
      </c>
      <c r="J24" s="17">
        <f t="shared" si="4"/>
        <v>69.49</v>
      </c>
      <c r="K24" s="17">
        <f t="shared" si="4"/>
        <v>37246.64000000001</v>
      </c>
      <c r="L24" s="17">
        <f t="shared" si="4"/>
        <v>217.08</v>
      </c>
      <c r="M24" s="17">
        <f t="shared" si="4"/>
        <v>376633.8</v>
      </c>
    </row>
  </sheetData>
  <sheetProtection/>
  <mergeCells count="18">
    <mergeCell ref="A1:C1"/>
    <mergeCell ref="A2:M2"/>
    <mergeCell ref="G3:I3"/>
    <mergeCell ref="L3:M3"/>
    <mergeCell ref="D4:M4"/>
    <mergeCell ref="D5:F5"/>
    <mergeCell ref="G5:I5"/>
    <mergeCell ref="J5:K5"/>
    <mergeCell ref="L5:M5"/>
    <mergeCell ref="A24:C24"/>
    <mergeCell ref="A4:A6"/>
    <mergeCell ref="B4:B6"/>
    <mergeCell ref="B9:B11"/>
    <mergeCell ref="B12:B13"/>
    <mergeCell ref="B14:B15"/>
    <mergeCell ref="B16:B18"/>
    <mergeCell ref="B19:B23"/>
    <mergeCell ref="C4:C6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农业农村局</cp:lastModifiedBy>
  <dcterms:created xsi:type="dcterms:W3CDTF">2021-03-15T00:35:00Z</dcterms:created>
  <dcterms:modified xsi:type="dcterms:W3CDTF">2021-03-22T01:01:11Z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